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24240" windowHeight="1230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3" i="1"/>
  <c r="E3" l="1"/>
  <c r="D3"/>
  <c r="F3" l="1"/>
  <c r="G3" s="1"/>
</calcChain>
</file>

<file path=xl/sharedStrings.xml><?xml version="1.0" encoding="utf-8"?>
<sst xmlns="http://schemas.openxmlformats.org/spreadsheetml/2006/main" count="39" uniqueCount="20">
  <si>
    <t>ANEXO</t>
  </si>
  <si>
    <t>RBT12</t>
  </si>
  <si>
    <t xml:space="preserve">ANEXO </t>
  </si>
  <si>
    <t xml:space="preserve">ALÍQUOTA </t>
  </si>
  <si>
    <t>PD</t>
  </si>
  <si>
    <t>%ISS</t>
  </si>
  <si>
    <t>III</t>
  </si>
  <si>
    <t>-</t>
  </si>
  <si>
    <t>IV</t>
  </si>
  <si>
    <t>V</t>
  </si>
  <si>
    <t xml:space="preserve">Alíquota Nominal </t>
  </si>
  <si>
    <t>Parcela a deduzir</t>
  </si>
  <si>
    <t>Percentual ISS</t>
  </si>
  <si>
    <t>Alíquota efetiva ISS</t>
  </si>
  <si>
    <t xml:space="preserve">Resultado da fórmula </t>
  </si>
  <si>
    <t>CÁLCULO DA ALÍQUOTA DE ISS - SIMPLES NACIONAL</t>
  </si>
  <si>
    <t>Observações:</t>
  </si>
  <si>
    <t>b) Caso o RBT12 da empresa seja superior a R$ 3.600.000,00, não será apresentado um resultado válido, pois a empresa deve recolher o ISS fora do Simples Nacional;</t>
  </si>
  <si>
    <t>c) Caso o RBT12 da empresa seja zero, a alíquota do contribuinte é igual a 2%.</t>
  </si>
  <si>
    <t>a) A fórmula só dará um resultado caso o campo "ANEXO" seja preenchido com III, IV ou V (NÃO COLOCAR ESPAÇOS);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</si>
</sst>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wrapText="1"/>
    </xf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4" fontId="2" fillId="0" borderId="1" xfId="1" applyFont="1" applyBorder="1" applyAlignment="1">
      <alignment vertical="top" wrapText="1"/>
    </xf>
    <xf numFmtId="0" fontId="5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44" fontId="4" fillId="2" borderId="1" xfId="1" applyFont="1" applyFill="1" applyBorder="1" applyProtection="1">
      <protection locked="0"/>
    </xf>
    <xf numFmtId="0" fontId="3" fillId="0" borderId="0" xfId="0" applyFont="1"/>
    <xf numFmtId="10" fontId="4" fillId="2" borderId="1" xfId="2" applyNumberFormat="1" applyFont="1" applyFill="1" applyBorder="1" applyAlignment="1" applyProtection="1">
      <alignment horizontal="center"/>
      <protection hidden="1"/>
    </xf>
    <xf numFmtId="44" fontId="4" fillId="2" borderId="1" xfId="1" applyFont="1" applyFill="1" applyBorder="1" applyAlignment="1" applyProtection="1">
      <alignment horizontal="center"/>
      <protection hidden="1"/>
    </xf>
    <xf numFmtId="10" fontId="5" fillId="2" borderId="1" xfId="2" applyNumberFormat="1" applyFont="1" applyFill="1" applyBorder="1" applyAlignment="1" applyProtection="1">
      <alignment horizontal="center"/>
      <protection hidden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/>
  <dimension ref="A1:G8"/>
  <sheetViews>
    <sheetView tabSelected="1" workbookViewId="0">
      <selection activeCell="A7" sqref="A7"/>
    </sheetView>
  </sheetViews>
  <sheetFormatPr defaultRowHeight="15"/>
  <cols>
    <col min="1" max="1" width="10.7109375" customWidth="1"/>
    <col min="2" max="2" width="23.7109375" customWidth="1"/>
    <col min="3" max="3" width="22.7109375" customWidth="1"/>
    <col min="4" max="4" width="22.5703125" bestFit="1" customWidth="1"/>
    <col min="5" max="5" width="23.28515625" customWidth="1"/>
    <col min="6" max="6" width="27.85546875" customWidth="1"/>
    <col min="7" max="7" width="26.5703125" customWidth="1"/>
  </cols>
  <sheetData>
    <row r="1" spans="1:7" ht="36" customHeight="1">
      <c r="A1" s="10" t="s">
        <v>15</v>
      </c>
      <c r="B1" s="10"/>
      <c r="C1" s="10"/>
      <c r="D1" s="10"/>
      <c r="E1" s="10"/>
      <c r="F1" s="10"/>
      <c r="G1" s="10"/>
    </row>
    <row r="2" spans="1:7" ht="36" customHeight="1">
      <c r="A2" s="11" t="s">
        <v>0</v>
      </c>
      <c r="B2" s="11" t="s">
        <v>1</v>
      </c>
      <c r="C2" s="11" t="s">
        <v>10</v>
      </c>
      <c r="D2" s="11" t="s">
        <v>11</v>
      </c>
      <c r="E2" s="11" t="s">
        <v>12</v>
      </c>
      <c r="F2" s="11" t="s">
        <v>14</v>
      </c>
      <c r="G2" s="11" t="s">
        <v>13</v>
      </c>
    </row>
    <row r="3" spans="1:7" ht="36" customHeight="1">
      <c r="A3" s="12" t="s">
        <v>9</v>
      </c>
      <c r="B3" s="13">
        <v>36000</v>
      </c>
      <c r="C3" s="15">
        <f>IF(AND(A3="III",B3&lt;=180000),Plan2!C2,IF(AND(A3="III",B3&lt;=360000),Plan2!C3,IF(AND(A3="III",B3&lt;=720000),Plan2!C4,IF(AND(A3="III",B3&lt;=1800000),Plan2!C5,IF(AND(A3="III",B3&lt;=3600000),Plan2!C6,IF(AND(A3="III",B3&gt;3600000),"ISS Fora SN",IF(AND(A3="IV",B3&lt;=180000),Plan2!C8,IF(AND(A3="IV",B3&lt;=360000),Plan2!C9,IF(AND(A3="IV",B3&lt;=720000),Plan2!C10,IF(AND(A3="IV",B3&lt;=1800000),Plan2!C11,IF(AND(A3="IV",B3&lt;=3600000),Plan2!C12,IF(AND(A3="IV",B3&gt;3600000),"ISS Fora SN",IF(AND(A3="V",B3&lt;=180000),Plan2!C14,IF(AND(A3="V",B3&lt;=360000),Plan2!C15,IF(AND(A3="V",B3&lt;=720000),Plan2!C16,IF(AND(A3="V",B3&lt;=1800000),Plan2!C17,IF(AND(A3="V",B3&lt;=3600000),Plan2!C18,IF(AND(A3="V",B3&gt;3600000),"ISS Fora SN"))))))))))))))))))</f>
        <v>0.155</v>
      </c>
      <c r="D3" s="16">
        <f>IF(AND(A3="III",B3&lt;=180000),Plan2!D2,IF(AND(A3="III",B3&lt;=360000),Plan2!D3,IF(AND(A3="III",B3&lt;=720000),Plan2!D4,IF(AND(A3="III",B3&lt;=1800000),Plan2!D5,IF(AND(A3="III",B3&lt;=3600000),Plan2!D6,IF(AND(A3="III",B3&gt;3600000),"ISS Fora SN",IF(AND(A3="IV",B3&lt;=180000),Plan2!D8,IF(AND(A3="IV",B3&lt;=360000),Plan2!D9,IF(AND(A3="IV",B3&lt;=720000),Plan2!D10,IF(AND(A3="IV",B3&lt;=1800000),Plan2!D11,IF(AND(A3="IV",B3&lt;=3600000),Plan2!D12,IF(AND(A3="IV",B3&gt;3600000),"ISS Fora SN",IF(AND(A3="V",B3&lt;=180000),Plan2!D14,IF(AND(A3="V",B3&lt;=360000),Plan2!D15,IF(AND(A3="V",B3&lt;=720000),Plan2!D16,IF(AND(A3="V",B3&lt;=1800000),Plan2!D17,IF(AND(A3="V",B3&lt;=3600000),Plan2!D18,IF(AND(A3="V",B3&gt;3600000),"ISS Fora SN"))))))))))))))))))</f>
        <v>0</v>
      </c>
      <c r="E3" s="15">
        <f>IF(AND(A3="III",B3&lt;=180000),Plan2!E2,IF(AND(A3="III",B3&lt;=360000),Plan2!E3,IF(AND(A3="III",B3&lt;=720000),Plan2!E4,IF(AND(A3="III",B3&lt;=1800000),Plan2!E5,IF(AND(A3="III",B3&lt;=3600000),Plan2!E6,IF(AND(A3="III",B3&gt;3600000),"ISS Fora SN",IF(AND(A3="IV",B3&lt;=180000),Plan2!E8,IF(AND(A3="IV",B3&lt;=360000),Plan2!E9,IF(AND(A3="IV",B3&lt;=720000),Plan2!E10,IF(AND(A3="IV",B3&lt;=1800000),Plan2!E11,IF(AND(A3="IV",B3&lt;=3600000),Plan2!E12,IF(AND(A3="IV",B3&gt;3600000),"ISS Fora SN",IF(AND(A3="V",B3&lt;=180000),Plan2!E14,IF(AND(A3="V",B3&lt;=360000),Plan2!E15,IF(AND(A3="V",B3&lt;=720000),Plan2!E16,IF(AND(A3="V",B3&lt;=1800000),Plan2!E17,IF(AND(A3="V",B3&lt;=3600000),Plan2!E18,IF(AND(A3="V",B3&gt;3600000),"ISS Fora SN"))))))))))))))))))</f>
        <v>0.14000000000000001</v>
      </c>
      <c r="F3" s="15">
        <f>ROUNDDOWN(((B3*C3-D3)/B3)*E3,4)</f>
        <v>2.1700000000000001E-2</v>
      </c>
      <c r="G3" s="17">
        <f>IF(F3&lt;0.02,"2,00%",IF(F3&lt;=0.05,F3,"5,00%"))</f>
        <v>2.1700000000000001E-2</v>
      </c>
    </row>
    <row r="5" spans="1:7">
      <c r="A5" s="14" t="s">
        <v>16</v>
      </c>
    </row>
    <row r="6" spans="1:7">
      <c r="A6" s="14" t="s">
        <v>19</v>
      </c>
    </row>
    <row r="7" spans="1:7">
      <c r="A7" s="14" t="s">
        <v>17</v>
      </c>
    </row>
    <row r="8" spans="1:7">
      <c r="A8" s="14" t="s">
        <v>18</v>
      </c>
    </row>
  </sheetData>
  <sheetProtection password="CDC0" sheet="1" objects="1" scenarios="1"/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2"/>
  <dimension ref="A1:E19"/>
  <sheetViews>
    <sheetView workbookViewId="0">
      <selection activeCell="G19" sqref="G19"/>
    </sheetView>
  </sheetViews>
  <sheetFormatPr defaultRowHeight="15"/>
  <cols>
    <col min="2" max="2" width="16.85546875" customWidth="1"/>
    <col min="3" max="3" width="10.85546875" customWidth="1"/>
    <col min="4" max="4" width="11.85546875" customWidth="1"/>
    <col min="5" max="5" width="13.7109375" customWidth="1"/>
  </cols>
  <sheetData>
    <row r="1" spans="1:5">
      <c r="A1" s="1" t="s">
        <v>2</v>
      </c>
      <c r="B1" s="1" t="s">
        <v>1</v>
      </c>
      <c r="C1" s="1" t="s">
        <v>3</v>
      </c>
      <c r="D1" s="1" t="s">
        <v>4</v>
      </c>
      <c r="E1" s="1" t="s">
        <v>5</v>
      </c>
    </row>
    <row r="2" spans="1:5">
      <c r="A2" s="1" t="s">
        <v>6</v>
      </c>
      <c r="B2" s="9">
        <v>180000</v>
      </c>
      <c r="C2" s="2">
        <v>0.06</v>
      </c>
      <c r="D2" s="3">
        <v>0</v>
      </c>
      <c r="E2" s="4">
        <v>0.33500000000000002</v>
      </c>
    </row>
    <row r="3" spans="1:5">
      <c r="A3" s="1" t="s">
        <v>6</v>
      </c>
      <c r="B3" s="9">
        <v>360000</v>
      </c>
      <c r="C3" s="2">
        <v>0.112</v>
      </c>
      <c r="D3" s="5">
        <v>9360</v>
      </c>
      <c r="E3" s="4">
        <v>0.32</v>
      </c>
    </row>
    <row r="4" spans="1:5">
      <c r="A4" s="1" t="s">
        <v>6</v>
      </c>
      <c r="B4" s="9">
        <v>720000</v>
      </c>
      <c r="C4" s="2">
        <v>0.13500000000000001</v>
      </c>
      <c r="D4" s="5">
        <v>17640</v>
      </c>
      <c r="E4" s="4">
        <v>0.32500000000000001</v>
      </c>
    </row>
    <row r="5" spans="1:5">
      <c r="A5" s="1" t="s">
        <v>6</v>
      </c>
      <c r="B5" s="9">
        <v>1800000</v>
      </c>
      <c r="C5" s="2">
        <v>0.16</v>
      </c>
      <c r="D5" s="5">
        <v>35640</v>
      </c>
      <c r="E5" s="4">
        <v>0.32500000000000001</v>
      </c>
    </row>
    <row r="6" spans="1:5">
      <c r="A6" s="1" t="s">
        <v>6</v>
      </c>
      <c r="B6" s="9">
        <v>3600000</v>
      </c>
      <c r="C6" s="2">
        <v>0.21</v>
      </c>
      <c r="D6" s="5">
        <v>125640</v>
      </c>
      <c r="E6" s="4">
        <v>0.33500000000000002</v>
      </c>
    </row>
    <row r="7" spans="1:5">
      <c r="A7" s="1" t="s">
        <v>6</v>
      </c>
      <c r="B7" s="9">
        <v>4800000</v>
      </c>
      <c r="C7" s="2">
        <v>0.33</v>
      </c>
      <c r="D7" s="5">
        <v>648000</v>
      </c>
      <c r="E7" s="1" t="s">
        <v>7</v>
      </c>
    </row>
    <row r="8" spans="1:5">
      <c r="A8" s="6" t="s">
        <v>8</v>
      </c>
      <c r="B8" s="9">
        <v>180000</v>
      </c>
      <c r="C8" s="2">
        <v>4.4999999999999998E-2</v>
      </c>
      <c r="D8" s="3">
        <v>0</v>
      </c>
      <c r="E8" s="2">
        <v>0.44500000000000001</v>
      </c>
    </row>
    <row r="9" spans="1:5">
      <c r="A9" s="6" t="s">
        <v>8</v>
      </c>
      <c r="B9" s="9">
        <v>360000</v>
      </c>
      <c r="C9" s="2">
        <v>0.09</v>
      </c>
      <c r="D9" s="5">
        <v>8100</v>
      </c>
      <c r="E9" s="2">
        <v>0.4</v>
      </c>
    </row>
    <row r="10" spans="1:5">
      <c r="A10" s="6" t="s">
        <v>8</v>
      </c>
      <c r="B10" s="9">
        <v>720000</v>
      </c>
      <c r="C10" s="2">
        <v>0.10199999999999999</v>
      </c>
      <c r="D10" s="5">
        <v>12420</v>
      </c>
      <c r="E10" s="2">
        <v>0.4</v>
      </c>
    </row>
    <row r="11" spans="1:5">
      <c r="A11" s="6" t="s">
        <v>8</v>
      </c>
      <c r="B11" s="9">
        <v>1800000</v>
      </c>
      <c r="C11" s="2">
        <v>0.14000000000000001</v>
      </c>
      <c r="D11" s="5">
        <v>39780</v>
      </c>
      <c r="E11" s="2">
        <v>0.4</v>
      </c>
    </row>
    <row r="12" spans="1:5">
      <c r="A12" s="6" t="s">
        <v>8</v>
      </c>
      <c r="B12" s="9">
        <v>3600000</v>
      </c>
      <c r="C12" s="2">
        <v>0.22</v>
      </c>
      <c r="D12" s="5">
        <v>183780</v>
      </c>
      <c r="E12" s="2">
        <v>0.4</v>
      </c>
    </row>
    <row r="13" spans="1:5">
      <c r="A13" s="6" t="s">
        <v>8</v>
      </c>
      <c r="B13" s="9">
        <v>4800000</v>
      </c>
      <c r="C13" s="2">
        <v>0.33</v>
      </c>
      <c r="D13" s="5">
        <v>828000</v>
      </c>
      <c r="E13" s="3" t="s">
        <v>7</v>
      </c>
    </row>
    <row r="14" spans="1:5">
      <c r="A14" s="6" t="s">
        <v>9</v>
      </c>
      <c r="B14" s="9">
        <v>180000</v>
      </c>
      <c r="C14" s="4">
        <v>0.155</v>
      </c>
      <c r="D14" s="7">
        <v>0</v>
      </c>
      <c r="E14" s="4">
        <v>0.14000000000000001</v>
      </c>
    </row>
    <row r="15" spans="1:5">
      <c r="A15" s="6" t="s">
        <v>9</v>
      </c>
      <c r="B15" s="9">
        <v>360000</v>
      </c>
      <c r="C15" s="4">
        <v>0.18</v>
      </c>
      <c r="D15" s="8">
        <v>4500</v>
      </c>
      <c r="E15" s="4">
        <v>0.17</v>
      </c>
    </row>
    <row r="16" spans="1:5">
      <c r="A16" s="6" t="s">
        <v>9</v>
      </c>
      <c r="B16" s="9">
        <v>720000</v>
      </c>
      <c r="C16" s="4">
        <v>0.19500000000000001</v>
      </c>
      <c r="D16" s="8">
        <v>9900</v>
      </c>
      <c r="E16" s="4">
        <v>0.19</v>
      </c>
    </row>
    <row r="17" spans="1:5" ht="15.75" customHeight="1">
      <c r="A17" s="6" t="s">
        <v>9</v>
      </c>
      <c r="B17" s="9">
        <v>1800000</v>
      </c>
      <c r="C17" s="4">
        <v>0.20499999999999999</v>
      </c>
      <c r="D17" s="8">
        <v>17100</v>
      </c>
      <c r="E17" s="4">
        <v>0.21</v>
      </c>
    </row>
    <row r="18" spans="1:5">
      <c r="A18" s="6" t="s">
        <v>9</v>
      </c>
      <c r="B18" s="9">
        <v>3600000</v>
      </c>
      <c r="C18" s="4">
        <v>0.23</v>
      </c>
      <c r="D18" s="8">
        <v>62100</v>
      </c>
      <c r="E18" s="4">
        <v>0.23499999999999999</v>
      </c>
    </row>
    <row r="19" spans="1:5">
      <c r="A19" s="6" t="s">
        <v>9</v>
      </c>
      <c r="B19" s="9">
        <v>4800000</v>
      </c>
      <c r="C19" s="4">
        <v>0.30499999999999999</v>
      </c>
      <c r="D19" s="8">
        <v>540000</v>
      </c>
      <c r="E19" s="7" t="s">
        <v>7</v>
      </c>
    </row>
  </sheetData>
  <sheetProtection password="CDC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ilha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camila-iss</dc:creator>
  <cp:lastModifiedBy>camila-iss</cp:lastModifiedBy>
  <cp:lastPrinted>2018-07-12T12:41:06Z</cp:lastPrinted>
  <dcterms:created xsi:type="dcterms:W3CDTF">2018-07-10T14:18:12Z</dcterms:created>
  <dcterms:modified xsi:type="dcterms:W3CDTF">2018-07-12T16:55:42Z</dcterms:modified>
</cp:coreProperties>
</file>